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 defaultThemeVersion="202300"/>
  <xr:revisionPtr revIDLastSave="0" documentId="8_{5E065C47-80CA-44B9-AD39-D10848846572}" xr6:coauthVersionLast="47" xr6:coauthVersionMax="47" xr10:uidLastSave="{00000000-0000-0000-0000-000000000000}"/>
  <bookViews>
    <workbookView xWindow="-110" yWindow="-110" windowWidth="22780" windowHeight="14540" xr2:uid="{F9B7277A-C17E-42D1-AB5D-57C2BAC72B82}"/>
  </bookViews>
  <sheets>
    <sheet name="Insight" sheetId="1" r:id="rId1"/>
    <sheet name="Skewb" sheetId="2" r:id="rId2"/>
  </sheets>
  <definedNames>
    <definedName name="_xlnm._FilterDatabase" localSheetId="0" hidden="1">Insight!$A$1:$AQ$16</definedName>
    <definedName name="_xlnm._FilterDatabase" localSheetId="1" hidden="1">Skewb!$A$1:$Y$13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<sst xmlns="http://schemas.openxmlformats.org/spreadsheetml/2006/main" count="638" uniqueCount="156">
  <si>
    <t>C.N.Issue Date/Time</t>
  </si>
  <si>
    <t>Prefix</t>
  </si>
  <si>
    <t>Promoter Reference</t>
  </si>
  <si>
    <t>Notice Type</t>
  </si>
  <si>
    <t>Start</t>
  </si>
  <si>
    <t>End</t>
  </si>
  <si>
    <t>Works Status</t>
  </si>
  <si>
    <t>Phase Duration</t>
  </si>
  <si>
    <t>Days Late</t>
  </si>
  <si>
    <t>Early Start?</t>
  </si>
  <si>
    <t>Notifiable Organisation Name</t>
  </si>
  <si>
    <t>Site Status</t>
  </si>
  <si>
    <t>Traffic Management</t>
  </si>
  <si>
    <t>Description</t>
  </si>
  <si>
    <t>Address 1</t>
  </si>
  <si>
    <t>Address 2</t>
  </si>
  <si>
    <t>Reinst. Cat C/W</t>
  </si>
  <si>
    <t>Phase Type</t>
  </si>
  <si>
    <t>Phase</t>
  </si>
  <si>
    <t>Seq.No.</t>
  </si>
  <si>
    <t>Current Notification Type</t>
  </si>
  <si>
    <t>Notice Works Type Desc.</t>
  </si>
  <si>
    <t>Notifiable District Name</t>
  </si>
  <si>
    <t>Surface Location</t>
  </si>
  <si>
    <t>Excavation Type</t>
  </si>
  <si>
    <t>Street T/S?</t>
  </si>
  <si>
    <t>Town</t>
  </si>
  <si>
    <t>Alternative Town</t>
  </si>
  <si>
    <t>Application Status</t>
  </si>
  <si>
    <t>Permit?</t>
  </si>
  <si>
    <t>Works Clear Date</t>
  </si>
  <si>
    <t>Inspection Units</t>
  </si>
  <si>
    <t>Works T/S?</t>
  </si>
  <si>
    <t>Actual Start Date</t>
  </si>
  <si>
    <t>Out of Hours / Env. Health Notified?</t>
  </si>
  <si>
    <t>Notice Duration</t>
  </si>
  <si>
    <t>Late Start?</t>
  </si>
  <si>
    <t>Hrs Late</t>
  </si>
  <si>
    <t>Early/Late Start?</t>
  </si>
  <si>
    <t>Northing</t>
  </si>
  <si>
    <t>Easting</t>
  </si>
  <si>
    <t>Actual Start Time</t>
  </si>
  <si>
    <t>N</t>
  </si>
  <si>
    <t>AD031</t>
  </si>
  <si>
    <t>WORKS STOP</t>
  </si>
  <si>
    <t>WORKS CLOSED</t>
  </si>
  <si>
    <t>NORFOLK COUNTY COUNCIL</t>
  </si>
  <si>
    <t>SITE PERMANENT</t>
  </si>
  <si>
    <t>ROAD CLOSURE</t>
  </si>
  <si>
    <t>Repair leak on 6' AC</t>
  </si>
  <si>
    <t>PORINGLAND ROAD</t>
  </si>
  <si>
    <t>STOKE HOLY CROSS</t>
  </si>
  <si>
    <t>CARRIAGEWAY TYPE 4 - UP TO 0.5 MS</t>
  </si>
  <si>
    <t>ASSET ACTIVITY &amp; REINSTATEMENT IF REQD</t>
  </si>
  <si>
    <t>IMMEDIATE (URGENT)</t>
  </si>
  <si>
    <t>SOUTH NORFOLK</t>
  </si>
  <si>
    <t>CW</t>
  </si>
  <si>
    <t>EXCAVATION WORKS - OTHER</t>
  </si>
  <si>
    <t>Y</t>
  </si>
  <si>
    <t>Granted</t>
  </si>
  <si>
    <t>CHANDLER ROAD</t>
  </si>
  <si>
    <t>VG</t>
  </si>
  <si>
    <t>repair visible leak</t>
  </si>
  <si>
    <t>LONG LANE</t>
  </si>
  <si>
    <t>Burst main</t>
  </si>
  <si>
    <t>IMMEDIATE (EMERGENCY)</t>
  </si>
  <si>
    <t>mains repairs</t>
  </si>
  <si>
    <t>mains repair</t>
  </si>
  <si>
    <t>WORKS CLOSED NOX</t>
  </si>
  <si>
    <t>NO EXCAVATION WORKS - OTHER</t>
  </si>
  <si>
    <t>FW</t>
  </si>
  <si>
    <t>59631393/1</t>
  </si>
  <si>
    <t>VISIBLY LEAKING COMMUNICATION PIPE</t>
  </si>
  <si>
    <t>NORWICH ROAD</t>
  </si>
  <si>
    <t>SITE ABANDONED</t>
  </si>
  <si>
    <t>visibly leaking communication pipe - occupation of road closure</t>
  </si>
  <si>
    <t>59792759/1</t>
  </si>
  <si>
    <t>visibly leaking communication pipe</t>
  </si>
  <si>
    <t>Repair visibly leaking communication pipe</t>
  </si>
  <si>
    <t>Repair burst water main</t>
  </si>
  <si>
    <t>BURST MAIN</t>
  </si>
  <si>
    <t>fix leak</t>
  </si>
  <si>
    <t>burst main</t>
  </si>
  <si>
    <t>62034055/1</t>
  </si>
  <si>
    <t>visibly leaking stop tap</t>
  </si>
  <si>
    <t>01- PERMIT REFERENCE NUMBER</t>
  </si>
  <si>
    <t>02- WORK REFERENCE NUMBER</t>
  </si>
  <si>
    <t>03 - START DATE</t>
  </si>
  <si>
    <t>04 - END DATE</t>
  </si>
  <si>
    <t>05- TOWN</t>
  </si>
  <si>
    <t>06- PERMIT STATUS</t>
  </si>
  <si>
    <t>07- WORK STATUS</t>
  </si>
  <si>
    <t>08- CONTRACTOR NAME</t>
  </si>
  <si>
    <t>09- USRN</t>
  </si>
  <si>
    <t>10 -ROAD CATEGORY</t>
  </si>
  <si>
    <t>11 -REASONABLE PERIOD END DATE</t>
  </si>
  <si>
    <t>12 -WORK CATEGORY</t>
  </si>
  <si>
    <t>13 -ACTIVITY TYPE</t>
  </si>
  <si>
    <t>14 -TRAFFIC SENSITIVE FLAG</t>
  </si>
  <si>
    <t>15 -STREET NAME</t>
  </si>
  <si>
    <t>16- TRAFFIC MANAGEMENT TYPE</t>
  </si>
  <si>
    <t>17- HIGHWAYAUTHORITY</t>
  </si>
  <si>
    <t>18- AD</t>
  </si>
  <si>
    <t>20- INTERNAL STATUS</t>
  </si>
  <si>
    <t>23- REGISTRATION DUE DATE</t>
  </si>
  <si>
    <t>24- ASSIGNED DATE</t>
  </si>
  <si>
    <t>28- FOLLOW UP DUE DATE</t>
  </si>
  <si>
    <t>30 - WORKS DESCRIPTION</t>
  </si>
  <si>
    <t>34 - ALTERATION CREATED DATE</t>
  </si>
  <si>
    <t>AD03167703178_1-01</t>
  </si>
  <si>
    <t>AD03167703178_1</t>
  </si>
  <si>
    <t>In Progress</t>
  </si>
  <si>
    <t>IMR Norwich</t>
  </si>
  <si>
    <t>Carriageway type 4 (up to 0.5 MSA)</t>
  </si>
  <si>
    <t>Immediate Urgent</t>
  </si>
  <si>
    <t>Utility Repair And Maintenance Works</t>
  </si>
  <si>
    <t>Yes</t>
  </si>
  <si>
    <t>Road Closure</t>
  </si>
  <si>
    <t>UNASSIGNED</t>
  </si>
  <si>
    <t>No</t>
  </si>
  <si>
    <t>Leaking comm pipe under 8ft hedge we will need to locate_x000D_
com in footway</t>
  </si>
  <si>
    <t>AD03167814299-01</t>
  </si>
  <si>
    <t>AD03167814299</t>
  </si>
  <si>
    <t>Closed</t>
  </si>
  <si>
    <t>Completed</t>
  </si>
  <si>
    <t>Excavate and repair leaking main</t>
  </si>
  <si>
    <t>AD03167703178-01</t>
  </si>
  <si>
    <t>AD03167703178</t>
  </si>
  <si>
    <t>AUTO_CLOSED</t>
  </si>
  <si>
    <t>leaking comms pipe</t>
  </si>
  <si>
    <t>AD03167691506_1-01</t>
  </si>
  <si>
    <t>AD03167691506_1</t>
  </si>
  <si>
    <t>AD03167559621-01</t>
  </si>
  <si>
    <t>AD03167559621</t>
  </si>
  <si>
    <t>Excavate and carry out repairs to a visibly leaking water main.</t>
  </si>
  <si>
    <t>AD03166442786-01</t>
  </si>
  <si>
    <t>AD03166442786</t>
  </si>
  <si>
    <t>visible leak on main</t>
  </si>
  <si>
    <t>AD03165825427-01</t>
  </si>
  <si>
    <t>AD03165825427</t>
  </si>
  <si>
    <t>repair leak on 4" ci main</t>
  </si>
  <si>
    <t>AD03165466549-01</t>
  </si>
  <si>
    <t>AD03165466549</t>
  </si>
  <si>
    <t>AD03165477770-01</t>
  </si>
  <si>
    <t>AD03165477770</t>
  </si>
  <si>
    <t>Immediate Emergency</t>
  </si>
  <si>
    <t>AD03164788383-02</t>
  </si>
  <si>
    <t>AD03164788383</t>
  </si>
  <si>
    <t>visible leak on communication pipe</t>
  </si>
  <si>
    <t>AD03164840372-01</t>
  </si>
  <si>
    <t>AD03164840372</t>
  </si>
  <si>
    <t>repair leaking communication pipe</t>
  </si>
  <si>
    <t>AD03164323104-01</t>
  </si>
  <si>
    <t>AD03164323104</t>
  </si>
  <si>
    <t>Leaking stop tap</t>
  </si>
  <si>
    <t>Date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</si>
</sst>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7C96-44E9-4051-83A3-6150E5AAA79E}">
  <sheetPr filterMode="1"/>
  <dimension ref="A1:AQ16"/>
  <sheetViews>
    <sheetView tabSelected="1" workbookViewId="0"/>
  </sheetViews>
  <sheetFormatPr defaultRowHeight="14.5" x14ac:dyDescent="0.35"/>
  <cols>
    <col min="1" max="1" width="17.453125" customWidth="1"/>
    <col min="5" max="5" width="12.26953125" customWidth="1"/>
    <col min="6" max="6" width="12.1796875" customWidth="1"/>
    <col min="7" max="7" width="10.1796875" bestFit="1" customWidth="1"/>
    <col min="15" max="15" width="25.816406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</row>
    <row r="2" spans="1:43" x14ac:dyDescent="0.35">
      <c r="A2" s="1">
        <v>42559.553472222222</v>
      </c>
      <c r="B2" t="s">
        <v>43</v>
      </c>
      <c r="C2">
        <v>52697044</v>
      </c>
      <c r="D2" t="s">
        <v>44</v>
      </c>
      <c r="E2" s="2">
        <v>42556</v>
      </c>
      <c r="F2" s="2">
        <v>42558</v>
      </c>
      <c r="G2">
        <f>_xlfn.DAYS(F2,E2)</f>
        <v>2</v>
      </c>
      <c r="H2" t="s">
        <v>45</v>
      </c>
      <c r="I2">
        <v>3</v>
      </c>
      <c r="K2" t="s">
        <v>42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52</v>
      </c>
      <c r="S2" t="s">
        <v>53</v>
      </c>
      <c r="T2">
        <v>1</v>
      </c>
      <c r="U2">
        <v>2</v>
      </c>
      <c r="V2" t="s">
        <v>44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51</v>
      </c>
      <c r="AD2" t="s">
        <v>59</v>
      </c>
      <c r="AE2" t="s">
        <v>58</v>
      </c>
      <c r="AF2" s="2">
        <v>42558</v>
      </c>
      <c r="AG2">
        <v>1</v>
      </c>
      <c r="AH2" t="s">
        <v>58</v>
      </c>
      <c r="AI2" s="2">
        <v>42556</v>
      </c>
      <c r="AJ2" t="s">
        <v>42</v>
      </c>
      <c r="AK2">
        <v>3</v>
      </c>
      <c r="AL2" t="s">
        <v>42</v>
      </c>
      <c r="AN2" t="s">
        <v>42</v>
      </c>
      <c r="AO2">
        <v>302612.05</v>
      </c>
      <c r="AP2">
        <v>625962.06000000006</v>
      </c>
      <c r="AQ2" s="3">
        <v>0.4375</v>
      </c>
    </row>
    <row r="3" spans="1:43" x14ac:dyDescent="0.35">
      <c r="A3" s="1">
        <v>43060.558333333334</v>
      </c>
      <c r="B3" t="s">
        <v>43</v>
      </c>
      <c r="C3">
        <v>54211991</v>
      </c>
      <c r="D3" t="s">
        <v>44</v>
      </c>
      <c r="E3" s="2">
        <v>43053</v>
      </c>
      <c r="F3" s="2">
        <v>43059</v>
      </c>
      <c r="G3">
        <f t="shared" ref="G3:G4" si="0">_xlfn.DAYS(F3,E3)</f>
        <v>6</v>
      </c>
      <c r="H3" t="s">
        <v>45</v>
      </c>
      <c r="I3">
        <v>5</v>
      </c>
      <c r="K3" t="s">
        <v>42</v>
      </c>
      <c r="L3" t="s">
        <v>46</v>
      </c>
      <c r="M3" t="s">
        <v>47</v>
      </c>
      <c r="N3" t="s">
        <v>48</v>
      </c>
      <c r="O3" t="s">
        <v>62</v>
      </c>
      <c r="P3" t="s">
        <v>63</v>
      </c>
      <c r="Q3" t="s">
        <v>51</v>
      </c>
      <c r="R3" t="s">
        <v>52</v>
      </c>
      <c r="S3" t="s">
        <v>53</v>
      </c>
      <c r="T3">
        <v>1</v>
      </c>
      <c r="U3">
        <v>4</v>
      </c>
      <c r="V3" t="s">
        <v>44</v>
      </c>
      <c r="W3" t="s">
        <v>54</v>
      </c>
      <c r="X3" t="s">
        <v>55</v>
      </c>
      <c r="Y3" t="s">
        <v>56</v>
      </c>
      <c r="Z3" t="s">
        <v>57</v>
      </c>
      <c r="AA3" t="s">
        <v>58</v>
      </c>
      <c r="AB3" t="s">
        <v>51</v>
      </c>
      <c r="AD3" t="s">
        <v>59</v>
      </c>
      <c r="AE3" t="s">
        <v>58</v>
      </c>
      <c r="AF3" s="2">
        <v>43059</v>
      </c>
      <c r="AG3">
        <v>1</v>
      </c>
      <c r="AH3" t="s">
        <v>58</v>
      </c>
      <c r="AI3" s="2">
        <v>43053</v>
      </c>
      <c r="AJ3" t="s">
        <v>42</v>
      </c>
      <c r="AK3">
        <v>5</v>
      </c>
      <c r="AL3" t="s">
        <v>42</v>
      </c>
      <c r="AN3" t="s">
        <v>42</v>
      </c>
      <c r="AO3">
        <v>302289.23</v>
      </c>
      <c r="AP3">
        <v>625037.68000000005</v>
      </c>
      <c r="AQ3" s="3">
        <v>0.60416666666666663</v>
      </c>
    </row>
    <row r="4" spans="1:43" x14ac:dyDescent="0.35">
      <c r="A4" s="1">
        <v>43096.496527777781</v>
      </c>
      <c r="B4" t="s">
        <v>43</v>
      </c>
      <c r="C4">
        <v>54393545</v>
      </c>
      <c r="D4" t="s">
        <v>44</v>
      </c>
      <c r="E4" s="2">
        <v>43088</v>
      </c>
      <c r="F4" s="2">
        <v>43091</v>
      </c>
      <c r="G4">
        <f t="shared" si="0"/>
        <v>3</v>
      </c>
      <c r="H4" t="s">
        <v>45</v>
      </c>
      <c r="I4">
        <v>4</v>
      </c>
      <c r="K4" t="s">
        <v>42</v>
      </c>
      <c r="L4" t="s">
        <v>46</v>
      </c>
      <c r="M4" t="s">
        <v>47</v>
      </c>
      <c r="N4" t="s">
        <v>48</v>
      </c>
      <c r="O4" t="s">
        <v>64</v>
      </c>
      <c r="P4" t="s">
        <v>63</v>
      </c>
      <c r="Q4" t="s">
        <v>51</v>
      </c>
      <c r="R4" t="s">
        <v>52</v>
      </c>
      <c r="S4" t="s">
        <v>53</v>
      </c>
      <c r="T4">
        <v>1</v>
      </c>
      <c r="U4">
        <v>3</v>
      </c>
      <c r="V4" t="s">
        <v>44</v>
      </c>
      <c r="W4" t="s">
        <v>65</v>
      </c>
      <c r="X4" t="s">
        <v>55</v>
      </c>
      <c r="Y4" t="s">
        <v>61</v>
      </c>
      <c r="Z4" t="s">
        <v>57</v>
      </c>
      <c r="AA4" t="s">
        <v>58</v>
      </c>
      <c r="AB4" t="s">
        <v>51</v>
      </c>
      <c r="AD4" t="s">
        <v>59</v>
      </c>
      <c r="AE4" t="s">
        <v>58</v>
      </c>
      <c r="AF4" s="2">
        <v>43091</v>
      </c>
      <c r="AG4">
        <v>1</v>
      </c>
      <c r="AH4" t="s">
        <v>58</v>
      </c>
      <c r="AI4" s="2">
        <v>43088</v>
      </c>
      <c r="AJ4" t="s">
        <v>42</v>
      </c>
      <c r="AK4">
        <v>4</v>
      </c>
      <c r="AL4" t="s">
        <v>42</v>
      </c>
      <c r="AN4" t="s">
        <v>42</v>
      </c>
      <c r="AO4">
        <v>302083.7</v>
      </c>
      <c r="AP4">
        <v>624258.22</v>
      </c>
      <c r="AQ4" s="3">
        <v>0.47916666666666669</v>
      </c>
    </row>
    <row r="5" spans="1:43" x14ac:dyDescent="0.35">
      <c r="A5" s="1">
        <v>44013.671527777777</v>
      </c>
      <c r="B5" t="s">
        <v>43</v>
      </c>
      <c r="C5">
        <v>57615673</v>
      </c>
      <c r="D5" t="s">
        <v>44</v>
      </c>
      <c r="E5" s="2">
        <v>44008</v>
      </c>
      <c r="F5" s="2">
        <v>44013</v>
      </c>
      <c r="G5">
        <f>_xlfn.DAYS(F5,E5)</f>
        <v>5</v>
      </c>
      <c r="H5" t="s">
        <v>45</v>
      </c>
      <c r="I5">
        <v>4</v>
      </c>
      <c r="K5" t="s">
        <v>42</v>
      </c>
      <c r="L5" t="s">
        <v>46</v>
      </c>
      <c r="M5" t="s">
        <v>47</v>
      </c>
      <c r="N5" t="s">
        <v>48</v>
      </c>
      <c r="O5" t="s">
        <v>66</v>
      </c>
      <c r="P5" t="s">
        <v>63</v>
      </c>
      <c r="Q5" t="s">
        <v>51</v>
      </c>
      <c r="R5" t="s">
        <v>52</v>
      </c>
      <c r="S5" t="s">
        <v>53</v>
      </c>
      <c r="T5">
        <v>1</v>
      </c>
      <c r="U5">
        <v>3</v>
      </c>
      <c r="V5" t="s">
        <v>44</v>
      </c>
      <c r="W5" t="s">
        <v>54</v>
      </c>
      <c r="X5" t="s">
        <v>55</v>
      </c>
      <c r="Y5" t="s">
        <v>56</v>
      </c>
      <c r="Z5" t="s">
        <v>57</v>
      </c>
      <c r="AA5" t="s">
        <v>58</v>
      </c>
      <c r="AB5" t="s">
        <v>51</v>
      </c>
      <c r="AD5" t="s">
        <v>59</v>
      </c>
      <c r="AE5" t="s">
        <v>58</v>
      </c>
      <c r="AF5" s="2">
        <v>44013</v>
      </c>
      <c r="AG5">
        <v>1</v>
      </c>
      <c r="AH5" t="s">
        <v>58</v>
      </c>
      <c r="AI5" s="2">
        <v>44008</v>
      </c>
      <c r="AJ5" t="s">
        <v>42</v>
      </c>
      <c r="AK5">
        <v>4</v>
      </c>
      <c r="AL5" t="s">
        <v>42</v>
      </c>
      <c r="AN5" t="s">
        <v>42</v>
      </c>
      <c r="AO5">
        <v>302118.93</v>
      </c>
      <c r="AP5">
        <v>624339.26</v>
      </c>
      <c r="AQ5" s="3">
        <v>0.375</v>
      </c>
    </row>
    <row r="6" spans="1:43" x14ac:dyDescent="0.35">
      <c r="A6" s="1">
        <v>44244.37222222222</v>
      </c>
      <c r="B6" t="s">
        <v>43</v>
      </c>
      <c r="C6">
        <v>58556008</v>
      </c>
      <c r="D6" t="s">
        <v>44</v>
      </c>
      <c r="E6" s="2">
        <v>44237</v>
      </c>
      <c r="F6" s="2">
        <v>44243</v>
      </c>
      <c r="G6">
        <f>_xlfn.DAYS(F6,E6)</f>
        <v>6</v>
      </c>
      <c r="H6" t="s">
        <v>45</v>
      </c>
      <c r="I6">
        <v>5</v>
      </c>
      <c r="K6" t="s">
        <v>42</v>
      </c>
      <c r="L6" t="s">
        <v>46</v>
      </c>
      <c r="M6" t="s">
        <v>47</v>
      </c>
      <c r="N6" t="s">
        <v>48</v>
      </c>
      <c r="O6" t="s">
        <v>67</v>
      </c>
      <c r="P6" t="s">
        <v>63</v>
      </c>
      <c r="Q6" t="s">
        <v>51</v>
      </c>
      <c r="R6" t="s">
        <v>52</v>
      </c>
      <c r="S6" t="s">
        <v>53</v>
      </c>
      <c r="T6">
        <v>1</v>
      </c>
      <c r="U6">
        <v>4</v>
      </c>
      <c r="V6" t="s">
        <v>44</v>
      </c>
      <c r="W6" t="s">
        <v>54</v>
      </c>
      <c r="X6" t="s">
        <v>55</v>
      </c>
      <c r="Y6" t="s">
        <v>56</v>
      </c>
      <c r="Z6" t="s">
        <v>57</v>
      </c>
      <c r="AA6" t="s">
        <v>58</v>
      </c>
      <c r="AB6" t="s">
        <v>51</v>
      </c>
      <c r="AD6" t="s">
        <v>59</v>
      </c>
      <c r="AE6" t="s">
        <v>58</v>
      </c>
      <c r="AF6" s="2">
        <v>44243</v>
      </c>
      <c r="AG6">
        <v>1</v>
      </c>
      <c r="AH6" t="s">
        <v>58</v>
      </c>
      <c r="AI6" s="2">
        <v>44237</v>
      </c>
      <c r="AJ6" t="s">
        <v>42</v>
      </c>
      <c r="AK6">
        <v>5</v>
      </c>
      <c r="AL6" t="s">
        <v>42</v>
      </c>
      <c r="AN6" t="s">
        <v>42</v>
      </c>
      <c r="AO6">
        <v>301864.68</v>
      </c>
      <c r="AP6">
        <v>624000.71</v>
      </c>
      <c r="AQ6" s="3">
        <v>0.64583333333333337</v>
      </c>
    </row>
    <row r="7" spans="1:43" x14ac:dyDescent="0.35">
      <c r="A7" s="1">
        <v>44272.370833333334</v>
      </c>
      <c r="B7" t="s">
        <v>43</v>
      </c>
      <c r="C7">
        <v>58713993</v>
      </c>
      <c r="D7" t="s">
        <v>44</v>
      </c>
      <c r="E7" s="2">
        <v>44265</v>
      </c>
      <c r="F7" s="2">
        <v>44271</v>
      </c>
      <c r="G7">
        <f>_xlfn.DAYS(F7,E7)</f>
        <v>6</v>
      </c>
      <c r="H7" t="s">
        <v>45</v>
      </c>
      <c r="I7">
        <v>5</v>
      </c>
      <c r="K7" t="s">
        <v>42</v>
      </c>
      <c r="L7" t="s">
        <v>46</v>
      </c>
      <c r="M7" t="s">
        <v>47</v>
      </c>
      <c r="N7" t="s">
        <v>48</v>
      </c>
      <c r="O7" t="s">
        <v>67</v>
      </c>
      <c r="P7" t="s">
        <v>60</v>
      </c>
      <c r="Q7" t="s">
        <v>51</v>
      </c>
      <c r="R7" t="s">
        <v>52</v>
      </c>
      <c r="S7" t="s">
        <v>53</v>
      </c>
      <c r="T7">
        <v>1</v>
      </c>
      <c r="U7">
        <v>4</v>
      </c>
      <c r="V7" t="s">
        <v>44</v>
      </c>
      <c r="W7" t="s">
        <v>54</v>
      </c>
      <c r="X7" t="s">
        <v>55</v>
      </c>
      <c r="Y7" t="s">
        <v>56</v>
      </c>
      <c r="Z7" t="s">
        <v>57</v>
      </c>
      <c r="AA7" t="s">
        <v>42</v>
      </c>
      <c r="AB7" t="s">
        <v>51</v>
      </c>
      <c r="AD7" t="s">
        <v>59</v>
      </c>
      <c r="AE7" t="s">
        <v>58</v>
      </c>
      <c r="AF7" s="2">
        <v>44271</v>
      </c>
      <c r="AG7">
        <v>1</v>
      </c>
      <c r="AH7" t="s">
        <v>42</v>
      </c>
      <c r="AI7" s="2">
        <v>44265</v>
      </c>
      <c r="AJ7" t="s">
        <v>42</v>
      </c>
      <c r="AK7">
        <v>5</v>
      </c>
      <c r="AL7" t="s">
        <v>42</v>
      </c>
      <c r="AN7" t="s">
        <v>42</v>
      </c>
      <c r="AO7">
        <v>302735.38</v>
      </c>
      <c r="AP7">
        <v>624666.92000000004</v>
      </c>
      <c r="AQ7" s="3">
        <v>0.69097222222222221</v>
      </c>
    </row>
    <row r="8" spans="1:43" x14ac:dyDescent="0.35">
      <c r="A8" s="1">
        <v>44495.520138888889</v>
      </c>
      <c r="B8" t="s">
        <v>43</v>
      </c>
      <c r="C8" t="s">
        <v>71</v>
      </c>
      <c r="D8" t="s">
        <v>44</v>
      </c>
      <c r="E8" s="2">
        <v>44491</v>
      </c>
      <c r="F8" s="2">
        <v>44495</v>
      </c>
      <c r="G8">
        <f t="shared" ref="G8:G13" si="1">_xlfn.DAYS(F8,E8)</f>
        <v>4</v>
      </c>
      <c r="H8" t="s">
        <v>45</v>
      </c>
      <c r="I8">
        <v>3</v>
      </c>
      <c r="K8" t="s">
        <v>42</v>
      </c>
      <c r="L8" t="s">
        <v>46</v>
      </c>
      <c r="M8" t="s">
        <v>47</v>
      </c>
      <c r="N8" t="s">
        <v>48</v>
      </c>
      <c r="O8" t="s">
        <v>72</v>
      </c>
      <c r="P8" t="s">
        <v>73</v>
      </c>
      <c r="Q8" t="s">
        <v>51</v>
      </c>
      <c r="R8" t="s">
        <v>52</v>
      </c>
      <c r="S8" t="s">
        <v>53</v>
      </c>
      <c r="T8">
        <v>1</v>
      </c>
      <c r="U8">
        <v>3</v>
      </c>
      <c r="V8" t="s">
        <v>44</v>
      </c>
      <c r="W8" t="s">
        <v>54</v>
      </c>
      <c r="X8" t="s">
        <v>55</v>
      </c>
      <c r="Y8" t="s">
        <v>56</v>
      </c>
      <c r="Z8" t="s">
        <v>57</v>
      </c>
      <c r="AA8" t="s">
        <v>58</v>
      </c>
      <c r="AB8" t="s">
        <v>51</v>
      </c>
      <c r="AD8" t="s">
        <v>59</v>
      </c>
      <c r="AE8" t="s">
        <v>58</v>
      </c>
      <c r="AF8" s="2">
        <v>44495</v>
      </c>
      <c r="AG8">
        <v>1</v>
      </c>
      <c r="AH8" t="s">
        <v>58</v>
      </c>
      <c r="AI8" s="2">
        <v>44491</v>
      </c>
      <c r="AJ8" t="s">
        <v>42</v>
      </c>
      <c r="AK8">
        <v>3</v>
      </c>
      <c r="AL8" t="s">
        <v>42</v>
      </c>
      <c r="AN8" t="s">
        <v>42</v>
      </c>
      <c r="AO8">
        <v>301746.13</v>
      </c>
      <c r="AP8">
        <v>623480.73</v>
      </c>
      <c r="AQ8" s="3">
        <v>0.3125</v>
      </c>
    </row>
    <row r="9" spans="1:43" x14ac:dyDescent="0.35">
      <c r="A9" s="1">
        <v>44538.609722222223</v>
      </c>
      <c r="B9" t="s">
        <v>43</v>
      </c>
      <c r="C9">
        <v>59792759</v>
      </c>
      <c r="D9" t="s">
        <v>44</v>
      </c>
      <c r="E9" s="2">
        <v>44531</v>
      </c>
      <c r="F9" s="2">
        <v>44536</v>
      </c>
      <c r="G9">
        <f t="shared" si="1"/>
        <v>5</v>
      </c>
      <c r="H9" t="s">
        <v>68</v>
      </c>
      <c r="I9">
        <v>4</v>
      </c>
      <c r="K9" t="s">
        <v>42</v>
      </c>
      <c r="L9" t="s">
        <v>46</v>
      </c>
      <c r="M9" t="s">
        <v>74</v>
      </c>
      <c r="N9" t="s">
        <v>48</v>
      </c>
      <c r="O9" t="s">
        <v>75</v>
      </c>
      <c r="P9" t="s">
        <v>60</v>
      </c>
      <c r="Q9" t="s">
        <v>51</v>
      </c>
      <c r="R9" t="s">
        <v>52</v>
      </c>
      <c r="S9" t="s">
        <v>53</v>
      </c>
      <c r="T9">
        <v>2</v>
      </c>
      <c r="U9">
        <v>7</v>
      </c>
      <c r="V9" t="s">
        <v>44</v>
      </c>
      <c r="W9" t="s">
        <v>54</v>
      </c>
      <c r="X9" t="s">
        <v>55</v>
      </c>
      <c r="Y9" t="s">
        <v>56</v>
      </c>
      <c r="Z9" t="s">
        <v>69</v>
      </c>
      <c r="AA9" t="s">
        <v>42</v>
      </c>
      <c r="AB9" t="s">
        <v>51</v>
      </c>
      <c r="AD9" t="s">
        <v>59</v>
      </c>
      <c r="AE9" t="s">
        <v>58</v>
      </c>
      <c r="AF9" s="2">
        <v>44536</v>
      </c>
      <c r="AG9">
        <v>1</v>
      </c>
      <c r="AH9" t="s">
        <v>42</v>
      </c>
      <c r="AI9" s="2">
        <v>44531</v>
      </c>
      <c r="AJ9" t="s">
        <v>42</v>
      </c>
      <c r="AK9">
        <v>4</v>
      </c>
      <c r="AL9" t="s">
        <v>42</v>
      </c>
      <c r="AM9">
        <v>14</v>
      </c>
      <c r="AN9" t="s">
        <v>42</v>
      </c>
      <c r="AO9">
        <v>302722.21000000002</v>
      </c>
      <c r="AP9">
        <v>624942.06999999995</v>
      </c>
      <c r="AQ9" s="3">
        <v>0.35416666666666669</v>
      </c>
    </row>
    <row r="10" spans="1:43" x14ac:dyDescent="0.35">
      <c r="A10" s="1">
        <v>44540.443749999999</v>
      </c>
      <c r="B10" t="s">
        <v>43</v>
      </c>
      <c r="C10" t="s">
        <v>76</v>
      </c>
      <c r="D10" t="s">
        <v>44</v>
      </c>
      <c r="E10" s="2">
        <v>44539</v>
      </c>
      <c r="F10" s="2">
        <v>44540</v>
      </c>
      <c r="G10">
        <f t="shared" si="1"/>
        <v>1</v>
      </c>
      <c r="H10" t="s">
        <v>45</v>
      </c>
      <c r="I10">
        <v>2</v>
      </c>
      <c r="K10" t="s">
        <v>42</v>
      </c>
      <c r="L10" t="s">
        <v>46</v>
      </c>
      <c r="M10" t="s">
        <v>47</v>
      </c>
      <c r="N10" t="s">
        <v>48</v>
      </c>
      <c r="O10" t="s">
        <v>77</v>
      </c>
      <c r="P10" t="s">
        <v>60</v>
      </c>
      <c r="Q10" t="s">
        <v>51</v>
      </c>
      <c r="R10" t="s">
        <v>52</v>
      </c>
      <c r="S10" t="s">
        <v>53</v>
      </c>
      <c r="T10">
        <v>1</v>
      </c>
      <c r="U10">
        <v>4</v>
      </c>
      <c r="V10" t="s">
        <v>44</v>
      </c>
      <c r="W10" t="s">
        <v>54</v>
      </c>
      <c r="X10" t="s">
        <v>55</v>
      </c>
      <c r="Y10" t="s">
        <v>56</v>
      </c>
      <c r="Z10" t="s">
        <v>57</v>
      </c>
      <c r="AA10" t="s">
        <v>42</v>
      </c>
      <c r="AB10" t="s">
        <v>51</v>
      </c>
      <c r="AD10" t="s">
        <v>59</v>
      </c>
      <c r="AE10" t="s">
        <v>58</v>
      </c>
      <c r="AF10" s="2">
        <v>44540</v>
      </c>
      <c r="AG10">
        <v>1</v>
      </c>
      <c r="AH10" t="s">
        <v>42</v>
      </c>
      <c r="AI10" s="2">
        <v>44539</v>
      </c>
      <c r="AJ10" t="s">
        <v>42</v>
      </c>
      <c r="AK10">
        <v>2</v>
      </c>
      <c r="AL10" t="s">
        <v>42</v>
      </c>
      <c r="AN10" t="s">
        <v>42</v>
      </c>
      <c r="AO10">
        <v>302722.21000000002</v>
      </c>
      <c r="AP10">
        <v>624942.06999999995</v>
      </c>
      <c r="AQ10" s="3">
        <v>0.33333333333333331</v>
      </c>
    </row>
    <row r="11" spans="1:43" x14ac:dyDescent="0.35">
      <c r="A11" s="1">
        <v>44676.3125</v>
      </c>
      <c r="B11" t="s">
        <v>43</v>
      </c>
      <c r="C11">
        <v>60563028</v>
      </c>
      <c r="D11" t="s">
        <v>44</v>
      </c>
      <c r="E11" s="2">
        <v>44671</v>
      </c>
      <c r="F11" s="2">
        <v>44674</v>
      </c>
      <c r="G11">
        <f t="shared" si="1"/>
        <v>3</v>
      </c>
      <c r="H11" t="s">
        <v>45</v>
      </c>
      <c r="I11">
        <v>3</v>
      </c>
      <c r="K11" t="s">
        <v>42</v>
      </c>
      <c r="L11" t="s">
        <v>46</v>
      </c>
      <c r="M11" t="s">
        <v>47</v>
      </c>
      <c r="N11" t="s">
        <v>48</v>
      </c>
      <c r="O11" t="s">
        <v>78</v>
      </c>
      <c r="P11" t="s">
        <v>73</v>
      </c>
      <c r="Q11" t="s">
        <v>51</v>
      </c>
      <c r="R11" t="s">
        <v>52</v>
      </c>
      <c r="S11" t="s">
        <v>53</v>
      </c>
      <c r="T11">
        <v>1</v>
      </c>
      <c r="U11">
        <v>3</v>
      </c>
      <c r="V11" t="s">
        <v>44</v>
      </c>
      <c r="W11" t="s">
        <v>54</v>
      </c>
      <c r="X11" t="s">
        <v>55</v>
      </c>
      <c r="Y11" t="s">
        <v>56</v>
      </c>
      <c r="Z11" t="s">
        <v>57</v>
      </c>
      <c r="AA11" t="s">
        <v>58</v>
      </c>
      <c r="AB11" t="s">
        <v>51</v>
      </c>
      <c r="AD11" t="s">
        <v>59</v>
      </c>
      <c r="AE11" t="s">
        <v>58</v>
      </c>
      <c r="AF11" s="2">
        <v>44674</v>
      </c>
      <c r="AG11">
        <v>1</v>
      </c>
      <c r="AH11" t="s">
        <v>58</v>
      </c>
      <c r="AI11" s="2">
        <v>44671</v>
      </c>
      <c r="AJ11" t="s">
        <v>42</v>
      </c>
      <c r="AK11">
        <v>3</v>
      </c>
      <c r="AL11" t="s">
        <v>42</v>
      </c>
      <c r="AN11" t="s">
        <v>42</v>
      </c>
      <c r="AO11">
        <v>301744.8</v>
      </c>
      <c r="AP11">
        <v>623479.80000000005</v>
      </c>
      <c r="AQ11" s="3">
        <v>0.33333333333333331</v>
      </c>
    </row>
    <row r="12" spans="1:43" x14ac:dyDescent="0.35">
      <c r="A12" s="1">
        <v>44677.557638888888</v>
      </c>
      <c r="B12" t="s">
        <v>43</v>
      </c>
      <c r="C12">
        <v>60589133</v>
      </c>
      <c r="D12" t="s">
        <v>44</v>
      </c>
      <c r="E12" s="2">
        <v>44676</v>
      </c>
      <c r="F12" s="2">
        <v>44677</v>
      </c>
      <c r="G12">
        <f t="shared" si="1"/>
        <v>1</v>
      </c>
      <c r="H12" t="s">
        <v>45</v>
      </c>
      <c r="I12">
        <v>2</v>
      </c>
      <c r="K12" t="s">
        <v>42</v>
      </c>
      <c r="L12" t="s">
        <v>46</v>
      </c>
      <c r="M12" t="s">
        <v>47</v>
      </c>
      <c r="N12" t="s">
        <v>48</v>
      </c>
      <c r="O12" t="s">
        <v>79</v>
      </c>
      <c r="P12" t="s">
        <v>50</v>
      </c>
      <c r="Q12" t="s">
        <v>51</v>
      </c>
      <c r="R12" t="s">
        <v>52</v>
      </c>
      <c r="S12" t="s">
        <v>53</v>
      </c>
      <c r="T12">
        <v>1</v>
      </c>
      <c r="U12">
        <v>4</v>
      </c>
      <c r="V12" t="s">
        <v>44</v>
      </c>
      <c r="W12" t="s">
        <v>54</v>
      </c>
      <c r="X12" t="s">
        <v>55</v>
      </c>
      <c r="Y12" t="s">
        <v>56</v>
      </c>
      <c r="Z12" t="s">
        <v>57</v>
      </c>
      <c r="AA12" t="s">
        <v>58</v>
      </c>
      <c r="AB12" t="s">
        <v>51</v>
      </c>
      <c r="AD12" t="s">
        <v>59</v>
      </c>
      <c r="AE12" t="s">
        <v>58</v>
      </c>
      <c r="AF12" s="2">
        <v>44677</v>
      </c>
      <c r="AG12">
        <v>1</v>
      </c>
      <c r="AH12" t="s">
        <v>58</v>
      </c>
      <c r="AI12" s="2">
        <v>44676</v>
      </c>
      <c r="AJ12" t="s">
        <v>42</v>
      </c>
      <c r="AK12">
        <v>2</v>
      </c>
      <c r="AL12" t="s">
        <v>42</v>
      </c>
      <c r="AN12" t="s">
        <v>42</v>
      </c>
      <c r="AO12">
        <v>302609.53000000003</v>
      </c>
      <c r="AP12">
        <v>625956.26</v>
      </c>
      <c r="AQ12" s="3">
        <v>0.36875000000000002</v>
      </c>
    </row>
    <row r="13" spans="1:43" x14ac:dyDescent="0.35">
      <c r="A13" s="1">
        <v>44775.660416666666</v>
      </c>
      <c r="B13" t="s">
        <v>43</v>
      </c>
      <c r="C13">
        <v>61015987</v>
      </c>
      <c r="D13" t="s">
        <v>44</v>
      </c>
      <c r="E13" s="2">
        <v>44770</v>
      </c>
      <c r="F13" s="2">
        <v>44775</v>
      </c>
      <c r="G13">
        <f t="shared" si="1"/>
        <v>5</v>
      </c>
      <c r="H13" t="s">
        <v>45</v>
      </c>
      <c r="I13">
        <v>4</v>
      </c>
      <c r="K13" t="s">
        <v>42</v>
      </c>
      <c r="L13" t="s">
        <v>46</v>
      </c>
      <c r="M13" t="s">
        <v>47</v>
      </c>
      <c r="N13" t="s">
        <v>48</v>
      </c>
      <c r="O13" t="s">
        <v>80</v>
      </c>
      <c r="P13" t="s">
        <v>50</v>
      </c>
      <c r="Q13" t="s">
        <v>51</v>
      </c>
      <c r="R13" t="s">
        <v>52</v>
      </c>
      <c r="S13" t="s">
        <v>53</v>
      </c>
      <c r="T13">
        <v>1</v>
      </c>
      <c r="U13">
        <v>2</v>
      </c>
      <c r="V13" t="s">
        <v>44</v>
      </c>
      <c r="W13" t="s">
        <v>54</v>
      </c>
      <c r="X13" t="s">
        <v>55</v>
      </c>
      <c r="Y13" t="s">
        <v>56</v>
      </c>
      <c r="Z13" t="s">
        <v>57</v>
      </c>
      <c r="AA13" t="s">
        <v>58</v>
      </c>
      <c r="AB13" t="s">
        <v>51</v>
      </c>
      <c r="AD13" t="s">
        <v>59</v>
      </c>
      <c r="AE13" t="s">
        <v>58</v>
      </c>
      <c r="AF13" s="2">
        <v>44775</v>
      </c>
      <c r="AG13">
        <v>1</v>
      </c>
      <c r="AH13" t="s">
        <v>58</v>
      </c>
      <c r="AI13" s="2">
        <v>44770</v>
      </c>
      <c r="AJ13" t="s">
        <v>42</v>
      </c>
      <c r="AK13">
        <v>4</v>
      </c>
      <c r="AL13" t="s">
        <v>42</v>
      </c>
      <c r="AN13" t="s">
        <v>42</v>
      </c>
      <c r="AO13">
        <v>302580.24</v>
      </c>
      <c r="AP13">
        <v>625880.22</v>
      </c>
      <c r="AQ13" s="3">
        <v>0.56666666666666665</v>
      </c>
    </row>
    <row r="14" spans="1:43" x14ac:dyDescent="0.35">
      <c r="A14" s="1">
        <v>44910.334722222222</v>
      </c>
      <c r="B14" t="s">
        <v>43</v>
      </c>
      <c r="C14">
        <v>61646783</v>
      </c>
      <c r="D14" t="s">
        <v>44</v>
      </c>
      <c r="E14" s="2">
        <v>44907</v>
      </c>
      <c r="F14" s="2">
        <v>44910</v>
      </c>
      <c r="G14">
        <f t="shared" ref="G14:G16" si="2">_xlfn.DAYS(F14,E14)</f>
        <v>3</v>
      </c>
      <c r="H14" t="s">
        <v>45</v>
      </c>
      <c r="I14">
        <v>4</v>
      </c>
      <c r="K14" t="s">
        <v>42</v>
      </c>
      <c r="L14" t="s">
        <v>46</v>
      </c>
      <c r="M14" t="s">
        <v>47</v>
      </c>
      <c r="N14" t="s">
        <v>48</v>
      </c>
      <c r="O14" t="s">
        <v>81</v>
      </c>
      <c r="P14" t="s">
        <v>63</v>
      </c>
      <c r="Q14" t="s">
        <v>51</v>
      </c>
      <c r="R14" t="s">
        <v>52</v>
      </c>
      <c r="S14" t="s">
        <v>53</v>
      </c>
      <c r="T14">
        <v>1</v>
      </c>
      <c r="U14">
        <v>4</v>
      </c>
      <c r="V14" t="s">
        <v>44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51</v>
      </c>
      <c r="AD14" t="s">
        <v>59</v>
      </c>
      <c r="AE14" t="s">
        <v>58</v>
      </c>
      <c r="AF14" s="2">
        <v>44910</v>
      </c>
      <c r="AG14">
        <v>1</v>
      </c>
      <c r="AH14" t="s">
        <v>58</v>
      </c>
      <c r="AI14" s="2">
        <v>44907</v>
      </c>
      <c r="AJ14" t="s">
        <v>42</v>
      </c>
      <c r="AK14">
        <v>4</v>
      </c>
      <c r="AL14" t="s">
        <v>42</v>
      </c>
      <c r="AN14" t="s">
        <v>42</v>
      </c>
      <c r="AO14">
        <v>302118.71000000002</v>
      </c>
      <c r="AP14">
        <v>624330.54</v>
      </c>
      <c r="AQ14" s="3">
        <v>0.60486111111111107</v>
      </c>
    </row>
    <row r="15" spans="1:43" x14ac:dyDescent="0.35">
      <c r="A15" s="1">
        <v>44923.29791666667</v>
      </c>
      <c r="B15" t="s">
        <v>43</v>
      </c>
      <c r="C15">
        <v>61673523</v>
      </c>
      <c r="D15" t="s">
        <v>44</v>
      </c>
      <c r="E15" s="2">
        <v>44917</v>
      </c>
      <c r="F15" s="2">
        <v>44918</v>
      </c>
      <c r="G15">
        <f t="shared" si="2"/>
        <v>1</v>
      </c>
      <c r="H15" t="s">
        <v>45</v>
      </c>
      <c r="I15">
        <v>2</v>
      </c>
      <c r="K15" t="s">
        <v>42</v>
      </c>
      <c r="L15" t="s">
        <v>46</v>
      </c>
      <c r="M15" t="s">
        <v>47</v>
      </c>
      <c r="N15" t="s">
        <v>48</v>
      </c>
      <c r="O15" t="s">
        <v>82</v>
      </c>
      <c r="P15" t="s">
        <v>63</v>
      </c>
      <c r="Q15" t="s">
        <v>51</v>
      </c>
      <c r="R15" t="s">
        <v>52</v>
      </c>
      <c r="S15" t="s">
        <v>53</v>
      </c>
      <c r="T15">
        <v>1</v>
      </c>
      <c r="U15">
        <v>3</v>
      </c>
      <c r="V15" t="s">
        <v>44</v>
      </c>
      <c r="W15" t="s">
        <v>54</v>
      </c>
      <c r="X15" t="s">
        <v>55</v>
      </c>
      <c r="Y15" t="s">
        <v>61</v>
      </c>
      <c r="Z15" t="s">
        <v>57</v>
      </c>
      <c r="AA15" t="s">
        <v>58</v>
      </c>
      <c r="AB15" t="s">
        <v>51</v>
      </c>
      <c r="AD15" t="s">
        <v>59</v>
      </c>
      <c r="AE15" t="s">
        <v>58</v>
      </c>
      <c r="AF15" s="2">
        <v>44918</v>
      </c>
      <c r="AG15">
        <v>1</v>
      </c>
      <c r="AH15" t="s">
        <v>58</v>
      </c>
      <c r="AI15" s="2">
        <v>44917</v>
      </c>
      <c r="AJ15" t="s">
        <v>42</v>
      </c>
      <c r="AK15">
        <v>2</v>
      </c>
      <c r="AL15" t="s">
        <v>42</v>
      </c>
      <c r="AN15" t="s">
        <v>42</v>
      </c>
      <c r="AO15">
        <v>302146.40000000002</v>
      </c>
      <c r="AP15">
        <v>624475.92000000004</v>
      </c>
      <c r="AQ15" s="3">
        <v>0.30208333333333331</v>
      </c>
    </row>
    <row r="16" spans="1:43" x14ac:dyDescent="0.35">
      <c r="A16" s="1">
        <v>45079.537499999999</v>
      </c>
      <c r="B16" t="s">
        <v>43</v>
      </c>
      <c r="C16" t="s">
        <v>83</v>
      </c>
      <c r="D16" t="s">
        <v>44</v>
      </c>
      <c r="E16" s="2">
        <v>45068</v>
      </c>
      <c r="F16" s="2">
        <v>45073</v>
      </c>
      <c r="G16">
        <f t="shared" si="2"/>
        <v>5</v>
      </c>
      <c r="H16" t="s">
        <v>45</v>
      </c>
      <c r="I16">
        <v>5</v>
      </c>
      <c r="K16" t="s">
        <v>42</v>
      </c>
      <c r="L16" t="s">
        <v>46</v>
      </c>
      <c r="M16" t="s">
        <v>47</v>
      </c>
      <c r="N16" t="s">
        <v>48</v>
      </c>
      <c r="O16" t="s">
        <v>84</v>
      </c>
      <c r="P16" t="s">
        <v>73</v>
      </c>
      <c r="Q16" t="s">
        <v>51</v>
      </c>
      <c r="R16" t="s">
        <v>52</v>
      </c>
      <c r="S16" t="s">
        <v>53</v>
      </c>
      <c r="T16">
        <v>1</v>
      </c>
      <c r="U16">
        <v>3</v>
      </c>
      <c r="V16" t="s">
        <v>44</v>
      </c>
      <c r="W16" t="s">
        <v>54</v>
      </c>
      <c r="X16" t="s">
        <v>55</v>
      </c>
      <c r="Y16" t="s">
        <v>70</v>
      </c>
      <c r="Z16" t="s">
        <v>57</v>
      </c>
      <c r="AA16" t="s">
        <v>58</v>
      </c>
      <c r="AB16" t="s">
        <v>51</v>
      </c>
      <c r="AD16" t="s">
        <v>59</v>
      </c>
      <c r="AE16" t="s">
        <v>58</v>
      </c>
      <c r="AF16" s="2">
        <v>45073</v>
      </c>
      <c r="AG16">
        <v>1</v>
      </c>
      <c r="AH16" t="s">
        <v>58</v>
      </c>
      <c r="AI16" s="2">
        <v>45068</v>
      </c>
      <c r="AJ16" t="s">
        <v>42</v>
      </c>
      <c r="AK16">
        <v>5</v>
      </c>
      <c r="AL16" t="s">
        <v>42</v>
      </c>
      <c r="AM16">
        <v>29</v>
      </c>
      <c r="AN16" t="s">
        <v>42</v>
      </c>
      <c r="AO16">
        <v>301631.73</v>
      </c>
      <c r="AP16">
        <v>623467.64</v>
      </c>
      <c r="AQ16" s="3">
        <v>0.35347222222222224</v>
      </c>
    </row>
  </sheetData>
  <autoFilter ref="A1:AQ16" xr:uid="{D9097C96-44E9-4051-83A3-6150E5AAA79E}">
    <filterColumn colId="14">
      <filters>
        <filter val="Burst main"/>
        <filter val="fix leak"/>
        <filter val="mains repair"/>
        <filter val="mains repairs"/>
        <filter val="Repair burst water main"/>
        <filter val="Repair leak on 6' AC"/>
        <filter val="repair visible leak"/>
        <filter val="Repair visibly leaking communication pipe"/>
        <filter val="VISIBLY LEAKING COMMUNICATION PIPE"/>
        <filter val="visibly leaking communication pipe - occupation of road closure"/>
        <filter val="visibly leaking stop tap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4316-7B2E-40BB-8FDE-DA58B214FC26}">
  <sheetPr filterMode="1"/>
  <dimension ref="A1:Y13"/>
  <sheetViews>
    <sheetView workbookViewId="0">
      <selection activeCell="P1" sqref="P1"/>
    </sheetView>
  </sheetViews>
  <sheetFormatPr defaultRowHeight="14.5" x14ac:dyDescent="0.35"/>
  <cols>
    <col min="5" max="5" width="10.1796875" bestFit="1" customWidth="1"/>
    <col min="16" max="16" width="13.81640625" customWidth="1"/>
    <col min="24" max="24" width="29.26953125" customWidth="1"/>
  </cols>
  <sheetData>
    <row r="1" spans="1:25" x14ac:dyDescent="0.35">
      <c r="A1" t="s">
        <v>85</v>
      </c>
      <c r="B1" t="s">
        <v>86</v>
      </c>
      <c r="C1" t="s">
        <v>87</v>
      </c>
      <c r="D1" t="s">
        <v>88</v>
      </c>
      <c r="E1" t="s">
        <v>155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104</v>
      </c>
      <c r="V1" t="s">
        <v>105</v>
      </c>
      <c r="W1" t="s">
        <v>106</v>
      </c>
      <c r="X1" t="s">
        <v>107</v>
      </c>
      <c r="Y1" t="s">
        <v>108</v>
      </c>
    </row>
    <row r="2" spans="1:25" x14ac:dyDescent="0.35">
      <c r="A2" t="s">
        <v>109</v>
      </c>
      <c r="B2" t="s">
        <v>110</v>
      </c>
      <c r="C2" s="1">
        <v>46098.291666666664</v>
      </c>
      <c r="D2" s="1">
        <v>46104</v>
      </c>
      <c r="E2">
        <f>_xlfn.DAYS(D2,C2)</f>
        <v>6</v>
      </c>
      <c r="F2" t="s">
        <v>51</v>
      </c>
      <c r="G2" t="s">
        <v>59</v>
      </c>
      <c r="H2" t="s">
        <v>111</v>
      </c>
      <c r="I2" t="s">
        <v>112</v>
      </c>
      <c r="J2">
        <v>36001401</v>
      </c>
      <c r="K2" t="s">
        <v>113</v>
      </c>
      <c r="L2" s="2">
        <v>46104</v>
      </c>
      <c r="M2" t="s">
        <v>114</v>
      </c>
      <c r="N2" t="s">
        <v>115</v>
      </c>
      <c r="O2" t="s">
        <v>116</v>
      </c>
      <c r="P2" t="s">
        <v>73</v>
      </c>
      <c r="Q2" t="s">
        <v>117</v>
      </c>
      <c r="R2" t="s">
        <v>46</v>
      </c>
      <c r="S2" t="s">
        <v>43</v>
      </c>
      <c r="T2" t="s">
        <v>118</v>
      </c>
      <c r="W2" s="2">
        <v>46083</v>
      </c>
      <c r="X2" t="s">
        <v>120</v>
      </c>
    </row>
    <row r="3" spans="1:25" x14ac:dyDescent="0.35">
      <c r="A3" t="s">
        <v>121</v>
      </c>
      <c r="B3" t="s">
        <v>122</v>
      </c>
      <c r="C3" s="1">
        <v>46091.605555555558</v>
      </c>
      <c r="D3" s="1">
        <v>46097.874305555553</v>
      </c>
      <c r="E3">
        <f t="shared" ref="E3:E5" si="0">_xlfn.DAYS(D3,C3)</f>
        <v>6</v>
      </c>
      <c r="F3" t="s">
        <v>51</v>
      </c>
      <c r="G3" t="s">
        <v>123</v>
      </c>
      <c r="H3" t="s">
        <v>124</v>
      </c>
      <c r="I3" t="s">
        <v>112</v>
      </c>
      <c r="J3">
        <v>36001114</v>
      </c>
      <c r="K3" t="s">
        <v>113</v>
      </c>
      <c r="L3" s="2">
        <v>46099</v>
      </c>
      <c r="M3" t="s">
        <v>114</v>
      </c>
      <c r="N3" t="s">
        <v>115</v>
      </c>
      <c r="O3" t="s">
        <v>116</v>
      </c>
      <c r="P3" t="s">
        <v>63</v>
      </c>
      <c r="Q3" t="s">
        <v>117</v>
      </c>
      <c r="R3" t="s">
        <v>46</v>
      </c>
      <c r="S3" t="s">
        <v>43</v>
      </c>
      <c r="T3" t="s">
        <v>118</v>
      </c>
      <c r="U3" s="2">
        <v>46111</v>
      </c>
      <c r="W3" s="2">
        <v>46076</v>
      </c>
      <c r="X3" t="s">
        <v>125</v>
      </c>
      <c r="Y3" s="2">
        <v>46097</v>
      </c>
    </row>
    <row r="4" spans="1:25" x14ac:dyDescent="0.35">
      <c r="A4" t="s">
        <v>126</v>
      </c>
      <c r="B4" t="s">
        <v>127</v>
      </c>
      <c r="C4" s="1">
        <v>46084.3125</v>
      </c>
      <c r="D4" s="1">
        <v>46084.582638888889</v>
      </c>
      <c r="E4">
        <f t="shared" si="0"/>
        <v>0</v>
      </c>
      <c r="F4" t="s">
        <v>51</v>
      </c>
      <c r="G4" t="s">
        <v>123</v>
      </c>
      <c r="H4" t="s">
        <v>124</v>
      </c>
      <c r="I4" t="s">
        <v>112</v>
      </c>
      <c r="J4">
        <v>36001401</v>
      </c>
      <c r="K4" t="s">
        <v>113</v>
      </c>
      <c r="L4" s="2">
        <v>46087</v>
      </c>
      <c r="M4" t="s">
        <v>114</v>
      </c>
      <c r="N4" t="s">
        <v>115</v>
      </c>
      <c r="O4" t="s">
        <v>116</v>
      </c>
      <c r="P4" t="s">
        <v>73</v>
      </c>
      <c r="Q4" t="s">
        <v>117</v>
      </c>
      <c r="R4" t="s">
        <v>46</v>
      </c>
      <c r="S4" t="s">
        <v>43</v>
      </c>
      <c r="T4" t="s">
        <v>128</v>
      </c>
      <c r="U4" s="2">
        <v>46098</v>
      </c>
      <c r="V4" s="2">
        <v>46084</v>
      </c>
      <c r="W4" s="2">
        <v>46069</v>
      </c>
      <c r="X4" t="s">
        <v>129</v>
      </c>
    </row>
    <row r="5" spans="1:25" x14ac:dyDescent="0.35">
      <c r="A5" t="s">
        <v>130</v>
      </c>
      <c r="B5" t="s">
        <v>131</v>
      </c>
      <c r="C5" s="1">
        <v>46059.333333333336</v>
      </c>
      <c r="D5" s="1">
        <v>46065.615972222222</v>
      </c>
      <c r="E5">
        <f t="shared" si="0"/>
        <v>6</v>
      </c>
      <c r="F5" t="s">
        <v>51</v>
      </c>
      <c r="G5" t="s">
        <v>123</v>
      </c>
      <c r="H5" t="s">
        <v>124</v>
      </c>
      <c r="I5" t="s">
        <v>112</v>
      </c>
      <c r="J5">
        <v>36001521</v>
      </c>
      <c r="K5" t="s">
        <v>113</v>
      </c>
      <c r="L5" s="2">
        <v>46065</v>
      </c>
      <c r="M5" t="s">
        <v>114</v>
      </c>
      <c r="N5" t="s">
        <v>115</v>
      </c>
      <c r="O5" t="s">
        <v>116</v>
      </c>
      <c r="P5" t="s">
        <v>50</v>
      </c>
      <c r="Q5" t="s">
        <v>117</v>
      </c>
      <c r="R5" t="s">
        <v>46</v>
      </c>
      <c r="S5" t="s">
        <v>43</v>
      </c>
      <c r="T5" t="s">
        <v>118</v>
      </c>
      <c r="U5" s="2">
        <v>46079</v>
      </c>
      <c r="W5" s="2">
        <v>46044</v>
      </c>
      <c r="X5" t="s">
        <v>64</v>
      </c>
    </row>
    <row r="6" spans="1:25" x14ac:dyDescent="0.35">
      <c r="A6" t="s">
        <v>132</v>
      </c>
      <c r="B6" t="s">
        <v>133</v>
      </c>
      <c r="C6" s="1">
        <v>46037.427083333336</v>
      </c>
      <c r="D6" s="1">
        <v>46043.621527777781</v>
      </c>
      <c r="E6">
        <f>_xlfn.DAYS(D6,C6)</f>
        <v>6</v>
      </c>
      <c r="F6" t="s">
        <v>51</v>
      </c>
      <c r="G6" t="s">
        <v>123</v>
      </c>
      <c r="H6" t="s">
        <v>124</v>
      </c>
      <c r="I6" t="s">
        <v>112</v>
      </c>
      <c r="J6">
        <v>36001114</v>
      </c>
      <c r="K6" t="s">
        <v>113</v>
      </c>
      <c r="L6" s="2">
        <v>46043</v>
      </c>
      <c r="M6" t="s">
        <v>114</v>
      </c>
      <c r="N6" t="s">
        <v>115</v>
      </c>
      <c r="O6" t="s">
        <v>116</v>
      </c>
      <c r="P6" t="s">
        <v>63</v>
      </c>
      <c r="Q6" t="s">
        <v>117</v>
      </c>
      <c r="R6" t="s">
        <v>46</v>
      </c>
      <c r="S6" t="s">
        <v>43</v>
      </c>
      <c r="T6" t="s">
        <v>118</v>
      </c>
      <c r="U6" s="2">
        <v>46057</v>
      </c>
      <c r="W6" s="2">
        <v>46021</v>
      </c>
      <c r="X6" t="s">
        <v>134</v>
      </c>
    </row>
    <row r="7" spans="1:25" x14ac:dyDescent="0.35">
      <c r="A7" t="s">
        <v>135</v>
      </c>
      <c r="B7" t="s">
        <v>136</v>
      </c>
      <c r="C7" s="1">
        <v>45842.395833333336</v>
      </c>
      <c r="D7" s="1">
        <v>45848.97152777778</v>
      </c>
      <c r="E7">
        <f t="shared" ref="E7:E12" si="1">_xlfn.DAYS(D7,C7)</f>
        <v>6</v>
      </c>
      <c r="F7" t="s">
        <v>51</v>
      </c>
      <c r="G7" t="s">
        <v>123</v>
      </c>
      <c r="H7" t="s">
        <v>124</v>
      </c>
      <c r="I7" t="s">
        <v>112</v>
      </c>
      <c r="J7">
        <v>36001114</v>
      </c>
      <c r="K7" t="s">
        <v>113</v>
      </c>
      <c r="L7" s="2">
        <v>45848</v>
      </c>
      <c r="M7" t="s">
        <v>114</v>
      </c>
      <c r="N7" t="s">
        <v>115</v>
      </c>
      <c r="O7" t="s">
        <v>116</v>
      </c>
      <c r="P7" t="s">
        <v>63</v>
      </c>
      <c r="Q7" t="s">
        <v>117</v>
      </c>
      <c r="R7" t="s">
        <v>46</v>
      </c>
      <c r="S7" t="s">
        <v>43</v>
      </c>
      <c r="T7" t="s">
        <v>118</v>
      </c>
      <c r="U7" s="2">
        <v>45862</v>
      </c>
      <c r="W7" s="2">
        <v>45827</v>
      </c>
      <c r="X7" t="s">
        <v>137</v>
      </c>
    </row>
    <row r="8" spans="1:25" x14ac:dyDescent="0.35">
      <c r="A8" t="s">
        <v>138</v>
      </c>
      <c r="B8" t="s">
        <v>139</v>
      </c>
      <c r="C8" s="1">
        <v>45721.6875</v>
      </c>
      <c r="D8" s="1">
        <v>45727.859722222223</v>
      </c>
      <c r="E8">
        <f t="shared" si="1"/>
        <v>6</v>
      </c>
      <c r="F8" t="s">
        <v>51</v>
      </c>
      <c r="G8" t="s">
        <v>123</v>
      </c>
      <c r="H8" t="s">
        <v>124</v>
      </c>
      <c r="I8" t="s">
        <v>112</v>
      </c>
      <c r="J8">
        <v>36001114</v>
      </c>
      <c r="K8" t="s">
        <v>113</v>
      </c>
      <c r="L8" s="2">
        <v>45727</v>
      </c>
      <c r="M8" t="s">
        <v>114</v>
      </c>
      <c r="N8" t="s">
        <v>115</v>
      </c>
      <c r="O8" t="s">
        <v>116</v>
      </c>
      <c r="P8" t="s">
        <v>63</v>
      </c>
      <c r="Q8" t="s">
        <v>117</v>
      </c>
      <c r="R8" t="s">
        <v>46</v>
      </c>
      <c r="S8" t="s">
        <v>43</v>
      </c>
      <c r="T8" t="s">
        <v>118</v>
      </c>
      <c r="U8" s="2">
        <v>45741</v>
      </c>
      <c r="W8" s="2">
        <v>45706</v>
      </c>
      <c r="X8" t="s">
        <v>140</v>
      </c>
    </row>
    <row r="9" spans="1:25" x14ac:dyDescent="0.35">
      <c r="A9" t="s">
        <v>141</v>
      </c>
      <c r="B9" t="s">
        <v>142</v>
      </c>
      <c r="C9" s="1">
        <v>45674.458333333336</v>
      </c>
      <c r="D9" s="1">
        <v>45679.512499999997</v>
      </c>
      <c r="E9">
        <f t="shared" si="1"/>
        <v>5</v>
      </c>
      <c r="F9" t="s">
        <v>51</v>
      </c>
      <c r="G9" t="s">
        <v>123</v>
      </c>
      <c r="H9" t="s">
        <v>124</v>
      </c>
      <c r="I9" t="s">
        <v>112</v>
      </c>
      <c r="J9">
        <v>36001114</v>
      </c>
      <c r="K9" t="s">
        <v>113</v>
      </c>
      <c r="L9" s="2">
        <v>45680</v>
      </c>
      <c r="M9" t="s">
        <v>114</v>
      </c>
      <c r="N9" t="s">
        <v>115</v>
      </c>
      <c r="O9" t="s">
        <v>116</v>
      </c>
      <c r="P9" t="s">
        <v>63</v>
      </c>
      <c r="Q9" t="s">
        <v>117</v>
      </c>
      <c r="R9" t="s">
        <v>46</v>
      </c>
      <c r="S9" t="s">
        <v>43</v>
      </c>
      <c r="T9" t="s">
        <v>118</v>
      </c>
      <c r="U9" s="2">
        <v>45693</v>
      </c>
      <c r="W9" s="2">
        <v>45659</v>
      </c>
      <c r="X9" t="s">
        <v>137</v>
      </c>
    </row>
    <row r="10" spans="1:25" x14ac:dyDescent="0.35">
      <c r="A10" t="s">
        <v>143</v>
      </c>
      <c r="B10" t="s">
        <v>144</v>
      </c>
      <c r="C10" s="1">
        <v>45668.605555555558</v>
      </c>
      <c r="D10" s="1">
        <v>45673.839583333334</v>
      </c>
      <c r="E10">
        <f t="shared" si="1"/>
        <v>5</v>
      </c>
      <c r="F10" t="s">
        <v>51</v>
      </c>
      <c r="G10" t="s">
        <v>123</v>
      </c>
      <c r="H10" t="s">
        <v>124</v>
      </c>
      <c r="I10" t="s">
        <v>112</v>
      </c>
      <c r="J10">
        <v>36000303</v>
      </c>
      <c r="K10" t="s">
        <v>113</v>
      </c>
      <c r="L10" s="2">
        <v>45674</v>
      </c>
      <c r="M10" t="s">
        <v>145</v>
      </c>
      <c r="N10" t="s">
        <v>115</v>
      </c>
      <c r="O10" t="s">
        <v>119</v>
      </c>
      <c r="P10" t="s">
        <v>60</v>
      </c>
      <c r="Q10" t="s">
        <v>117</v>
      </c>
      <c r="R10" t="s">
        <v>46</v>
      </c>
      <c r="S10" t="s">
        <v>43</v>
      </c>
      <c r="T10" t="s">
        <v>118</v>
      </c>
      <c r="U10" s="2">
        <v>45687</v>
      </c>
      <c r="W10" s="2">
        <v>45650</v>
      </c>
      <c r="X10" t="s">
        <v>82</v>
      </c>
    </row>
    <row r="11" spans="1:25" x14ac:dyDescent="0.35">
      <c r="A11" t="s">
        <v>146</v>
      </c>
      <c r="B11" t="s">
        <v>147</v>
      </c>
      <c r="C11" s="1">
        <v>45589.3125</v>
      </c>
      <c r="D11" s="1">
        <v>45590.574305555558</v>
      </c>
      <c r="E11">
        <f t="shared" si="1"/>
        <v>1</v>
      </c>
      <c r="F11" t="s">
        <v>51</v>
      </c>
      <c r="G11" t="s">
        <v>123</v>
      </c>
      <c r="H11" t="s">
        <v>124</v>
      </c>
      <c r="I11" t="s">
        <v>112</v>
      </c>
      <c r="J11">
        <v>36001401</v>
      </c>
      <c r="K11" t="s">
        <v>113</v>
      </c>
      <c r="L11" s="2">
        <v>45593</v>
      </c>
      <c r="M11" t="s">
        <v>114</v>
      </c>
      <c r="N11" t="s">
        <v>115</v>
      </c>
      <c r="O11" t="s">
        <v>116</v>
      </c>
      <c r="P11" t="s">
        <v>73</v>
      </c>
      <c r="Q11" t="s">
        <v>117</v>
      </c>
      <c r="R11" t="s">
        <v>46</v>
      </c>
      <c r="S11" t="s">
        <v>43</v>
      </c>
      <c r="T11" t="s">
        <v>118</v>
      </c>
      <c r="U11" s="2">
        <v>45604</v>
      </c>
      <c r="W11" s="2">
        <v>45574</v>
      </c>
      <c r="X11" t="s">
        <v>148</v>
      </c>
    </row>
    <row r="12" spans="1:25" x14ac:dyDescent="0.35">
      <c r="A12" t="s">
        <v>149</v>
      </c>
      <c r="B12" t="s">
        <v>150</v>
      </c>
      <c r="C12" s="1">
        <v>45574.3125</v>
      </c>
      <c r="D12" s="1">
        <v>45579.418749999997</v>
      </c>
      <c r="E12">
        <f t="shared" si="1"/>
        <v>5</v>
      </c>
      <c r="F12" t="s">
        <v>51</v>
      </c>
      <c r="G12" t="s">
        <v>123</v>
      </c>
      <c r="H12" t="s">
        <v>124</v>
      </c>
      <c r="I12" t="s">
        <v>112</v>
      </c>
      <c r="J12">
        <v>36000303</v>
      </c>
      <c r="K12" t="s">
        <v>113</v>
      </c>
      <c r="L12" s="2">
        <v>45580</v>
      </c>
      <c r="M12" t="s">
        <v>114</v>
      </c>
      <c r="N12" t="s">
        <v>115</v>
      </c>
      <c r="O12" t="s">
        <v>119</v>
      </c>
      <c r="P12" t="s">
        <v>60</v>
      </c>
      <c r="Q12" t="s">
        <v>117</v>
      </c>
      <c r="R12" t="s">
        <v>46</v>
      </c>
      <c r="S12" t="s">
        <v>43</v>
      </c>
      <c r="T12" t="s">
        <v>118</v>
      </c>
      <c r="U12" s="2">
        <v>45593</v>
      </c>
      <c r="W12" s="2">
        <v>45559</v>
      </c>
      <c r="X12" t="s">
        <v>151</v>
      </c>
    </row>
    <row r="13" spans="1:25" x14ac:dyDescent="0.35">
      <c r="A13" t="s">
        <v>152</v>
      </c>
      <c r="B13" t="s">
        <v>153</v>
      </c>
      <c r="C13" s="1">
        <v>45502.3125</v>
      </c>
      <c r="D13" s="1">
        <v>45503.767361111109</v>
      </c>
      <c r="E13">
        <f>_xlfn.DAYS(D13,C13)</f>
        <v>1</v>
      </c>
      <c r="F13" t="s">
        <v>51</v>
      </c>
      <c r="G13" t="s">
        <v>123</v>
      </c>
      <c r="H13" t="s">
        <v>124</v>
      </c>
      <c r="I13" t="s">
        <v>112</v>
      </c>
      <c r="J13">
        <v>36001401</v>
      </c>
      <c r="K13" t="s">
        <v>113</v>
      </c>
      <c r="L13" s="2">
        <v>45506</v>
      </c>
      <c r="M13" t="s">
        <v>114</v>
      </c>
      <c r="N13" t="s">
        <v>115</v>
      </c>
      <c r="O13" t="s">
        <v>116</v>
      </c>
      <c r="P13" t="s">
        <v>73</v>
      </c>
      <c r="Q13" t="s">
        <v>117</v>
      </c>
      <c r="R13" t="s">
        <v>46</v>
      </c>
      <c r="S13" t="s">
        <v>43</v>
      </c>
      <c r="T13" t="s">
        <v>118</v>
      </c>
      <c r="U13" s="2">
        <v>45517</v>
      </c>
      <c r="W13" s="2">
        <v>45485</v>
      </c>
      <c r="X13" t="s">
        <v>154</v>
      </c>
    </row>
  </sheetData>
  <autoFilter ref="A1:Y13" xr:uid="{D3B34316-7B2E-40BB-8FDE-DA58B214FC26}">
    <filterColumn colId="23">
      <filters>
        <filter val="Burst main"/>
        <filter val="Excavate and carry out repairs to a visibly leaking water main."/>
        <filter val="Excavate and repair leaking main"/>
        <filter val="Leaking comm pipe under 8ft hedge we will need to locate_x000d__x000a_com in footway"/>
        <filter val="leaking comms pipe"/>
        <filter val="Leaking stop tap"/>
        <filter val="repair leak on 4&quot; ci main"/>
        <filter val="repair leaking communication pipe"/>
        <filter val="visible leak on communication pipe"/>
        <filter val="visible leak on main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32A8D1ED-FE33-4767-9119-A4EE6031B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39D402-E2A6-4C9C-A109-64084EB68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CE411-2BB2-46D7-ACD4-B5086459C638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75e05205-f2e1-4168-9176-3cea1311c638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8b752031-2b6d-4248-91c2-2084dbaef9a4"/>
    <ds:schemaRef ds:uri="e0c03d1e-d5b9-4864-bc67-953c51ab087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Insight</vt:lpstr>
      <vt:lpstr>Skewb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2026-03-26T14:12:42Z</dcterms:created>
  <dcterms:modified xsi:type="dcterms:W3CDTF">2026-04-21T08:22:36Z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